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225" windowHeight="92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Лист1!$A$1:$P$23</definedName>
  </definedNames>
  <calcPr calcId="145621"/>
</workbook>
</file>

<file path=xl/calcChain.xml><?xml version="1.0" encoding="utf-8"?>
<calcChain xmlns="http://schemas.openxmlformats.org/spreadsheetml/2006/main">
  <c r="H16" i="1" l="1"/>
  <c r="H17" i="1"/>
  <c r="H18" i="1"/>
  <c r="P18" i="1" s="1"/>
  <c r="H19" i="1"/>
  <c r="P19" i="1" s="1"/>
  <c r="H20" i="1"/>
  <c r="P20" i="1" s="1"/>
  <c r="H21" i="1"/>
  <c r="H22" i="1"/>
  <c r="P22" i="1" s="1"/>
  <c r="L23" i="1"/>
  <c r="M23" i="1"/>
  <c r="K23" i="1"/>
  <c r="J23" i="1"/>
  <c r="I23" i="1"/>
  <c r="H23" i="1" s="1"/>
  <c r="G23" i="1"/>
  <c r="F23" i="1"/>
  <c r="D23" i="1"/>
  <c r="C23" i="1"/>
  <c r="P16" i="1"/>
  <c r="E16" i="1"/>
  <c r="O16" i="1" s="1"/>
  <c r="B16" i="1"/>
  <c r="N16" i="1" s="1"/>
  <c r="B22" i="1"/>
  <c r="N22" i="1" s="1"/>
  <c r="B21" i="1"/>
  <c r="N21" i="1" s="1"/>
  <c r="B20" i="1"/>
  <c r="N20" i="1" s="1"/>
  <c r="B19" i="1"/>
  <c r="N19" i="1" s="1"/>
  <c r="B18" i="1"/>
  <c r="N18" i="1" s="1"/>
  <c r="B17" i="1"/>
  <c r="N17" i="1" s="1"/>
  <c r="P21" i="1"/>
  <c r="P17" i="1"/>
  <c r="E18" i="1"/>
  <c r="O18" i="1" s="1"/>
  <c r="E19" i="1"/>
  <c r="O19" i="1" s="1"/>
  <c r="E20" i="1"/>
  <c r="O20" i="1" s="1"/>
  <c r="E21" i="1"/>
  <c r="O21" i="1"/>
  <c r="E22" i="1"/>
  <c r="O22" i="1" s="1"/>
  <c r="E17" i="1"/>
  <c r="O17" i="1" s="1"/>
  <c r="E23" i="1" l="1"/>
  <c r="B23" i="1"/>
  <c r="P23" i="1"/>
  <c r="O23" i="1"/>
  <c r="N23" i="1"/>
</calcChain>
</file>

<file path=xl/sharedStrings.xml><?xml version="1.0" encoding="utf-8"?>
<sst xmlns="http://schemas.openxmlformats.org/spreadsheetml/2006/main" count="36" uniqueCount="24">
  <si>
    <t>Григорьевское сельское поселение</t>
  </si>
  <si>
    <t xml:space="preserve">Ивановское сельское поселение </t>
  </si>
  <si>
    <t>Кремовское сельское поселение</t>
  </si>
  <si>
    <t>Михайловское сельское поселение</t>
  </si>
  <si>
    <t>Новошахтинское городское поселение</t>
  </si>
  <si>
    <t>Осиновское сельское поселение</t>
  </si>
  <si>
    <t>Сунятсенское сельское поселение</t>
  </si>
  <si>
    <t>ИТОГО:</t>
  </si>
  <si>
    <t>РАСПРЕДЕЛЕНИЕ</t>
  </si>
  <si>
    <t>Михайловского муниципального района</t>
  </si>
  <si>
    <t>Дотация из районного фонда финансовой поддержки поселений на выравнивание бюджетной обеспеченности поселений, тыс.руб.</t>
  </si>
  <si>
    <t>Иные межбюджетные трансферты бюджетам бюджетной системы, тыс. руб.</t>
  </si>
  <si>
    <t xml:space="preserve">Наименование поселения </t>
  </si>
  <si>
    <t>ВСЕГО, тыс.руб.</t>
  </si>
  <si>
    <t>Всего</t>
  </si>
  <si>
    <t>субвенции бюджетам муниципальных районов на осуществление выравнивания бюджетной обеспеченности поселений, входящих в состав муниципальных районов</t>
  </si>
  <si>
    <t>Дотация из районного фонда финансовой поддержки поселений на выравнивание бюджетной обеспеченности поселений</t>
  </si>
  <si>
    <t>2024 год</t>
  </si>
  <si>
    <t>2025 год</t>
  </si>
  <si>
    <t>тыс.руб.</t>
  </si>
  <si>
    <t>№ _______  от ____________</t>
  </si>
  <si>
    <t>межбюджетных трансфертов бюджетам Михайловского муниципального района на на 2024 год и плановый период 2025 и 2026 годы</t>
  </si>
  <si>
    <t>2026 год</t>
  </si>
  <si>
    <t>Приложение 14 к решению Думы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</si>
</sst>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165" fontId="2" fillId="0" borderId="1" xfId="1" applyNumberFormat="1" applyFont="1" applyBorder="1" applyAlignment="1">
      <alignment horizontal="center" vertical="center" shrinkToFit="1"/>
    </xf>
    <xf numFmtId="165" fontId="2" fillId="0" borderId="4" xfId="1" applyNumberFormat="1" applyFont="1" applyBorder="1" applyAlignment="1">
      <alignment horizontal="center" vertical="center" shrinkToFit="1"/>
    </xf>
    <xf numFmtId="165" fontId="3" fillId="0" borderId="1" xfId="1" applyNumberFormat="1" applyFont="1" applyBorder="1" applyAlignment="1">
      <alignment horizontal="center" vertical="center" shrinkToFit="1"/>
    </xf>
    <xf numFmtId="165" fontId="3" fillId="0" borderId="5" xfId="1" applyNumberFormat="1" applyFont="1" applyBorder="1" applyAlignment="1">
      <alignment horizontal="center" vertical="center" shrinkToFit="1"/>
    </xf>
    <xf numFmtId="165" fontId="3" fillId="0" borderId="1" xfId="1" applyNumberFormat="1" applyFont="1" applyBorder="1" applyAlignment="1">
      <alignment shrinkToFit="1"/>
    </xf>
    <xf numFmtId="165" fontId="2" fillId="0" borderId="1" xfId="1" applyNumberFormat="1" applyFont="1" applyBorder="1" applyAlignment="1">
      <alignment vertical="center" shrinkToFit="1"/>
    </xf>
    <xf numFmtId="166" fontId="2" fillId="0" borderId="4" xfId="1" applyNumberFormat="1" applyFont="1" applyBorder="1" applyAlignment="1">
      <alignment horizontal="center" vertical="center" shrinkToFit="1"/>
    </xf>
    <xf numFmtId="166" fontId="3" fillId="0" borderId="5" xfId="1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BreakPreview" zoomScaleNormal="100" zoomScaleSheetLayoutView="100" workbookViewId="0">
      <selection activeCell="A5" sqref="A5:P5"/>
    </sheetView>
  </sheetViews>
  <sheetFormatPr defaultRowHeight="15.75" x14ac:dyDescent="0.25"/>
  <cols>
    <col min="1" max="1" width="20.7109375" style="1" customWidth="1"/>
    <col min="2" max="2" width="11.85546875" style="1" customWidth="1"/>
    <col min="3" max="3" width="12.140625" style="1" customWidth="1"/>
    <col min="4" max="4" width="10.140625" style="1" customWidth="1"/>
    <col min="5" max="7" width="11.140625" style="1" customWidth="1"/>
    <col min="8" max="8" width="12.140625" style="1" customWidth="1"/>
    <col min="9" max="11" width="10.85546875" style="1" customWidth="1"/>
    <col min="12" max="12" width="12.28515625" style="1" customWidth="1"/>
    <col min="13" max="14" width="12.7109375" style="1" customWidth="1"/>
    <col min="15" max="15" width="13.42578125" style="1" customWidth="1"/>
    <col min="16" max="16" width="14.28515625" style="1" customWidth="1"/>
    <col min="17" max="16384" width="9.140625" style="1"/>
  </cols>
  <sheetData>
    <row r="1" spans="1:16" x14ac:dyDescent="0.25">
      <c r="M1" s="28" t="s">
        <v>23</v>
      </c>
      <c r="N1" s="28"/>
      <c r="O1" s="28"/>
      <c r="P1" s="28"/>
    </row>
    <row r="2" spans="1:16" x14ac:dyDescent="0.25">
      <c r="L2" s="7"/>
      <c r="M2" s="28" t="s">
        <v>9</v>
      </c>
      <c r="N2" s="28"/>
      <c r="O2" s="28"/>
      <c r="P2" s="28"/>
    </row>
    <row r="3" spans="1:16" x14ac:dyDescent="0.25">
      <c r="L3" s="7"/>
      <c r="M3" s="29" t="s">
        <v>20</v>
      </c>
      <c r="N3" s="29"/>
      <c r="O3" s="29"/>
      <c r="P3" s="29"/>
    </row>
    <row r="4" spans="1:16" x14ac:dyDescent="0.25">
      <c r="L4" s="7"/>
      <c r="M4" s="7"/>
      <c r="N4" s="7"/>
    </row>
    <row r="5" spans="1:16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27" t="s">
        <v>21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6.7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5.75" hidden="1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5.75" hidden="1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1" spans="1:16" x14ac:dyDescent="0.25">
      <c r="P11" s="1" t="s">
        <v>19</v>
      </c>
    </row>
    <row r="12" spans="1:16" ht="27" customHeight="1" x14ac:dyDescent="0.25">
      <c r="A12" s="30" t="s">
        <v>12</v>
      </c>
      <c r="B12" s="24" t="s">
        <v>10</v>
      </c>
      <c r="C12" s="25"/>
      <c r="D12" s="25"/>
      <c r="E12" s="25"/>
      <c r="F12" s="25"/>
      <c r="G12" s="25"/>
      <c r="H12" s="25"/>
      <c r="I12" s="25"/>
      <c r="J12" s="26"/>
      <c r="K12" s="35" t="s">
        <v>11</v>
      </c>
      <c r="L12" s="36"/>
      <c r="M12" s="37"/>
      <c r="N12" s="18" t="s">
        <v>13</v>
      </c>
      <c r="O12" s="19"/>
      <c r="P12" s="20"/>
    </row>
    <row r="13" spans="1:16" ht="181.5" customHeight="1" x14ac:dyDescent="0.25">
      <c r="A13" s="30"/>
      <c r="B13" s="6" t="s">
        <v>14</v>
      </c>
      <c r="C13" s="6" t="s">
        <v>15</v>
      </c>
      <c r="D13" s="6" t="s">
        <v>16</v>
      </c>
      <c r="E13" s="6" t="s">
        <v>14</v>
      </c>
      <c r="F13" s="6" t="s">
        <v>15</v>
      </c>
      <c r="G13" s="6" t="s">
        <v>16</v>
      </c>
      <c r="H13" s="6" t="s">
        <v>14</v>
      </c>
      <c r="I13" s="6" t="s">
        <v>15</v>
      </c>
      <c r="J13" s="6" t="s">
        <v>16</v>
      </c>
      <c r="K13" s="38"/>
      <c r="L13" s="39"/>
      <c r="M13" s="40"/>
      <c r="N13" s="21"/>
      <c r="O13" s="22"/>
      <c r="P13" s="23"/>
    </row>
    <row r="14" spans="1:16" ht="23.25" customHeight="1" x14ac:dyDescent="0.25">
      <c r="A14" s="31"/>
      <c r="B14" s="32" t="s">
        <v>17</v>
      </c>
      <c r="C14" s="33"/>
      <c r="D14" s="34"/>
      <c r="E14" s="32" t="s">
        <v>18</v>
      </c>
      <c r="F14" s="33"/>
      <c r="G14" s="34"/>
      <c r="H14" s="24" t="s">
        <v>22</v>
      </c>
      <c r="I14" s="25"/>
      <c r="J14" s="26"/>
      <c r="K14" s="5" t="s">
        <v>17</v>
      </c>
      <c r="L14" s="5" t="s">
        <v>18</v>
      </c>
      <c r="M14" s="2" t="s">
        <v>22</v>
      </c>
      <c r="N14" s="5" t="s">
        <v>17</v>
      </c>
      <c r="O14" s="5" t="s">
        <v>18</v>
      </c>
      <c r="P14" s="2" t="s">
        <v>22</v>
      </c>
    </row>
    <row r="15" spans="1:16" ht="12" customHeight="1" x14ac:dyDescent="0.25">
      <c r="A15" s="3">
        <v>1</v>
      </c>
      <c r="B15" s="4">
        <v>2</v>
      </c>
      <c r="C15" s="3">
        <v>3</v>
      </c>
      <c r="D15" s="4">
        <v>4</v>
      </c>
      <c r="E15" s="3">
        <v>5</v>
      </c>
      <c r="F15" s="4">
        <v>6</v>
      </c>
      <c r="G15" s="3">
        <v>7</v>
      </c>
      <c r="H15" s="4">
        <v>8</v>
      </c>
      <c r="I15" s="3">
        <v>9</v>
      </c>
      <c r="J15" s="4">
        <v>10</v>
      </c>
      <c r="K15" s="3">
        <v>11</v>
      </c>
      <c r="L15" s="4">
        <v>12</v>
      </c>
      <c r="M15" s="3">
        <v>13</v>
      </c>
      <c r="N15" s="4">
        <v>14</v>
      </c>
      <c r="O15" s="3">
        <v>15</v>
      </c>
      <c r="P15" s="4">
        <v>16</v>
      </c>
    </row>
    <row r="16" spans="1:16" ht="44.25" customHeight="1" x14ac:dyDescent="0.25">
      <c r="A16" s="8" t="s">
        <v>4</v>
      </c>
      <c r="B16" s="10">
        <f>C16+D16</f>
        <v>4497.4120000000003</v>
      </c>
      <c r="C16" s="10">
        <v>4471.4120000000003</v>
      </c>
      <c r="D16" s="10">
        <v>26</v>
      </c>
      <c r="E16" s="10">
        <f>F16+G16</f>
        <v>4471.4120000000003</v>
      </c>
      <c r="F16" s="10">
        <v>4471.4120000000003</v>
      </c>
      <c r="G16" s="10">
        <v>0</v>
      </c>
      <c r="H16" s="10">
        <f>I16+J16</f>
        <v>4471.4120000000003</v>
      </c>
      <c r="I16" s="10">
        <v>4471.4120000000003</v>
      </c>
      <c r="J16" s="10">
        <v>0</v>
      </c>
      <c r="K16" s="11">
        <v>68.761087904653763</v>
      </c>
      <c r="L16" s="10">
        <v>0</v>
      </c>
      <c r="M16" s="10">
        <v>0</v>
      </c>
      <c r="N16" s="10">
        <f>B16+K16</f>
        <v>4566.1730879046536</v>
      </c>
      <c r="O16" s="15">
        <f>E16+L16</f>
        <v>4471.4120000000003</v>
      </c>
      <c r="P16" s="15">
        <f t="shared" ref="P16:P22" si="0">H16+M16</f>
        <v>4471.4120000000003</v>
      </c>
    </row>
    <row r="17" spans="1:16" ht="38.25" customHeight="1" x14ac:dyDescent="0.25">
      <c r="A17" s="8" t="s">
        <v>0</v>
      </c>
      <c r="B17" s="10">
        <f>C17+D17</f>
        <v>2129.6999999999998</v>
      </c>
      <c r="C17" s="10">
        <v>1293.7</v>
      </c>
      <c r="D17" s="10">
        <v>836</v>
      </c>
      <c r="E17" s="10">
        <f>F17+G17</f>
        <v>2118.6999999999998</v>
      </c>
      <c r="F17" s="10">
        <v>1293.7</v>
      </c>
      <c r="G17" s="10">
        <v>825</v>
      </c>
      <c r="H17" s="10">
        <f>I17+J17</f>
        <v>2118.6999999999998</v>
      </c>
      <c r="I17" s="10">
        <v>1293.7</v>
      </c>
      <c r="J17" s="10">
        <v>825</v>
      </c>
      <c r="K17" s="11">
        <v>3374.2228979111865</v>
      </c>
      <c r="L17" s="11">
        <v>0</v>
      </c>
      <c r="M17" s="11">
        <v>0</v>
      </c>
      <c r="N17" s="10">
        <f t="shared" ref="N17:N22" si="1">B17+K17</f>
        <v>5503.9228979111867</v>
      </c>
      <c r="O17" s="15">
        <f t="shared" ref="O17:O22" si="2">E17+L17</f>
        <v>2118.6999999999998</v>
      </c>
      <c r="P17" s="15">
        <f t="shared" si="0"/>
        <v>2118.6999999999998</v>
      </c>
    </row>
    <row r="18" spans="1:16" ht="33.75" customHeight="1" x14ac:dyDescent="0.25">
      <c r="A18" s="8" t="s">
        <v>1</v>
      </c>
      <c r="B18" s="10">
        <f t="shared" ref="B18:B23" si="3">C18+D18</f>
        <v>9749.4500000000007</v>
      </c>
      <c r="C18" s="10">
        <v>3805.45</v>
      </c>
      <c r="D18" s="10">
        <v>5944</v>
      </c>
      <c r="E18" s="10">
        <f t="shared" ref="E18:E23" si="4">F18+G18</f>
        <v>9785.4500000000007</v>
      </c>
      <c r="F18" s="10">
        <v>3805.45</v>
      </c>
      <c r="G18" s="10">
        <v>5980</v>
      </c>
      <c r="H18" s="10">
        <f t="shared" ref="H18:H23" si="5">I18+J18</f>
        <v>9785.4500000000007</v>
      </c>
      <c r="I18" s="10">
        <v>3805.45</v>
      </c>
      <c r="J18" s="10">
        <v>5980</v>
      </c>
      <c r="K18" s="11">
        <v>6987.1015208812623</v>
      </c>
      <c r="L18" s="11">
        <v>0</v>
      </c>
      <c r="M18" s="11">
        <v>0</v>
      </c>
      <c r="N18" s="10">
        <f t="shared" si="1"/>
        <v>16736.551520881265</v>
      </c>
      <c r="O18" s="15">
        <f t="shared" si="2"/>
        <v>9785.4500000000007</v>
      </c>
      <c r="P18" s="15">
        <f t="shared" si="0"/>
        <v>9785.4500000000007</v>
      </c>
    </row>
    <row r="19" spans="1:16" ht="35.25" customHeight="1" x14ac:dyDescent="0.25">
      <c r="A19" s="8" t="s">
        <v>2</v>
      </c>
      <c r="B19" s="10">
        <f t="shared" si="3"/>
        <v>3354.55</v>
      </c>
      <c r="C19" s="10">
        <v>1549.55</v>
      </c>
      <c r="D19" s="10">
        <v>1805</v>
      </c>
      <c r="E19" s="10">
        <f t="shared" si="4"/>
        <v>3382.55</v>
      </c>
      <c r="F19" s="10">
        <v>1549.55</v>
      </c>
      <c r="G19" s="10">
        <v>1833</v>
      </c>
      <c r="H19" s="10">
        <f t="shared" si="5"/>
        <v>3382.55</v>
      </c>
      <c r="I19" s="10">
        <v>1549.55</v>
      </c>
      <c r="J19" s="10">
        <v>1833</v>
      </c>
      <c r="K19" s="11">
        <v>3526.1866537533588</v>
      </c>
      <c r="L19" s="11">
        <v>0</v>
      </c>
      <c r="M19" s="11">
        <v>0</v>
      </c>
      <c r="N19" s="10">
        <f t="shared" si="1"/>
        <v>6880.736653753359</v>
      </c>
      <c r="O19" s="15">
        <f t="shared" si="2"/>
        <v>3382.55</v>
      </c>
      <c r="P19" s="15">
        <f t="shared" si="0"/>
        <v>3382.55</v>
      </c>
    </row>
    <row r="20" spans="1:16" ht="31.5" customHeight="1" x14ac:dyDescent="0.25">
      <c r="A20" s="8" t="s">
        <v>3</v>
      </c>
      <c r="B20" s="10">
        <f t="shared" si="3"/>
        <v>11017</v>
      </c>
      <c r="C20" s="10">
        <v>8432</v>
      </c>
      <c r="D20" s="10">
        <v>2585</v>
      </c>
      <c r="E20" s="10">
        <f t="shared" si="4"/>
        <v>10984</v>
      </c>
      <c r="F20" s="10">
        <v>8432</v>
      </c>
      <c r="G20" s="10">
        <v>2552</v>
      </c>
      <c r="H20" s="10">
        <f t="shared" si="5"/>
        <v>10984</v>
      </c>
      <c r="I20" s="10">
        <v>8432</v>
      </c>
      <c r="J20" s="10">
        <v>2552</v>
      </c>
      <c r="K20" s="11">
        <v>9531.6043319942237</v>
      </c>
      <c r="L20" s="11">
        <v>0</v>
      </c>
      <c r="M20" s="11">
        <v>0</v>
      </c>
      <c r="N20" s="10">
        <f t="shared" si="1"/>
        <v>20548.604331994226</v>
      </c>
      <c r="O20" s="15">
        <f t="shared" si="2"/>
        <v>10984</v>
      </c>
      <c r="P20" s="15">
        <f t="shared" si="0"/>
        <v>10984</v>
      </c>
    </row>
    <row r="21" spans="1:16" ht="31.5" customHeight="1" x14ac:dyDescent="0.25">
      <c r="A21" s="8" t="s">
        <v>5</v>
      </c>
      <c r="B21" s="10">
        <f t="shared" si="3"/>
        <v>2691.85</v>
      </c>
      <c r="C21" s="10">
        <v>1411.85</v>
      </c>
      <c r="D21" s="10">
        <v>1280</v>
      </c>
      <c r="E21" s="10">
        <f t="shared" si="4"/>
        <v>2675.85</v>
      </c>
      <c r="F21" s="10">
        <v>1411.85</v>
      </c>
      <c r="G21" s="10">
        <v>1264</v>
      </c>
      <c r="H21" s="10">
        <f t="shared" si="5"/>
        <v>2675.85</v>
      </c>
      <c r="I21" s="10">
        <v>1411.85</v>
      </c>
      <c r="J21" s="10">
        <v>1264</v>
      </c>
      <c r="K21" s="16">
        <v>2585.582349851692</v>
      </c>
      <c r="L21" s="11">
        <v>0</v>
      </c>
      <c r="M21" s="11">
        <v>0</v>
      </c>
      <c r="N21" s="10">
        <f t="shared" si="1"/>
        <v>5277.4323498516915</v>
      </c>
      <c r="O21" s="15">
        <f t="shared" si="2"/>
        <v>2675.85</v>
      </c>
      <c r="P21" s="15">
        <f t="shared" si="0"/>
        <v>2675.85</v>
      </c>
    </row>
    <row r="22" spans="1:16" ht="36" customHeight="1" x14ac:dyDescent="0.25">
      <c r="A22" s="8" t="s">
        <v>6</v>
      </c>
      <c r="B22" s="10">
        <f t="shared" si="3"/>
        <v>4180.6499999999996</v>
      </c>
      <c r="C22" s="10">
        <v>1656.65</v>
      </c>
      <c r="D22" s="10">
        <v>2524</v>
      </c>
      <c r="E22" s="10">
        <f t="shared" si="4"/>
        <v>4202.6499999999996</v>
      </c>
      <c r="F22" s="10">
        <v>1656.65</v>
      </c>
      <c r="G22" s="10">
        <v>2546</v>
      </c>
      <c r="H22" s="10">
        <f t="shared" si="5"/>
        <v>4202.6499999999996</v>
      </c>
      <c r="I22" s="10">
        <v>1656.65</v>
      </c>
      <c r="J22" s="10">
        <v>2546</v>
      </c>
      <c r="K22" s="11">
        <v>3724.1411577036206</v>
      </c>
      <c r="L22" s="11">
        <v>0</v>
      </c>
      <c r="M22" s="11">
        <v>0</v>
      </c>
      <c r="N22" s="10">
        <f t="shared" si="1"/>
        <v>7904.7911577036202</v>
      </c>
      <c r="O22" s="15">
        <f t="shared" si="2"/>
        <v>4202.6499999999996</v>
      </c>
      <c r="P22" s="15">
        <f t="shared" si="0"/>
        <v>4202.6499999999996</v>
      </c>
    </row>
    <row r="23" spans="1:16" ht="16.5" thickBot="1" x14ac:dyDescent="0.3">
      <c r="A23" s="9" t="s">
        <v>7</v>
      </c>
      <c r="B23" s="12">
        <f t="shared" si="3"/>
        <v>37620.612000000001</v>
      </c>
      <c r="C23" s="13">
        <f>SUM(C16:C22)</f>
        <v>22620.612000000001</v>
      </c>
      <c r="D23" s="13">
        <f>SUM(D16:D22)</f>
        <v>15000</v>
      </c>
      <c r="E23" s="12">
        <f t="shared" si="4"/>
        <v>37620.612000000001</v>
      </c>
      <c r="F23" s="14">
        <f>SUM(F16:F22)</f>
        <v>22620.612000000001</v>
      </c>
      <c r="G23" s="14">
        <f>SUM(G16:G22)</f>
        <v>15000</v>
      </c>
      <c r="H23" s="12">
        <f t="shared" si="5"/>
        <v>37620.612000000001</v>
      </c>
      <c r="I23" s="12">
        <f t="shared" ref="I23:P23" si="6">SUM(I16:I22)</f>
        <v>22620.612000000001</v>
      </c>
      <c r="J23" s="12">
        <f t="shared" si="6"/>
        <v>15000</v>
      </c>
      <c r="K23" s="17">
        <f t="shared" si="6"/>
        <v>29797.599999999995</v>
      </c>
      <c r="L23" s="13">
        <f t="shared" si="6"/>
        <v>0</v>
      </c>
      <c r="M23" s="13">
        <f t="shared" si="6"/>
        <v>0</v>
      </c>
      <c r="N23" s="17">
        <f t="shared" si="6"/>
        <v>67418.212</v>
      </c>
      <c r="O23" s="13">
        <f t="shared" si="6"/>
        <v>37620.612000000001</v>
      </c>
      <c r="P23" s="13">
        <f t="shared" si="6"/>
        <v>37620.612000000001</v>
      </c>
    </row>
  </sheetData>
  <mergeCells count="12">
    <mergeCell ref="N12:P13"/>
    <mergeCell ref="B12:J12"/>
    <mergeCell ref="A5:P5"/>
    <mergeCell ref="A6:P9"/>
    <mergeCell ref="M1:P1"/>
    <mergeCell ref="M2:P2"/>
    <mergeCell ref="M3:P3"/>
    <mergeCell ref="A12:A14"/>
    <mergeCell ref="E14:G14"/>
    <mergeCell ref="H14:J14"/>
    <mergeCell ref="B14:D14"/>
    <mergeCell ref="K12:M13"/>
  </mergeCells>
  <phoneticPr fontId="0" type="noConversion"/>
  <printOptions horizontalCentered="1"/>
  <pageMargins left="0" right="0" top="0" bottom="0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UF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Alex</cp:lastModifiedBy>
  <cp:lastPrinted>2022-11-10T04:33:20Z</cp:lastPrinted>
  <dcterms:created xsi:type="dcterms:W3CDTF">2007-09-25T00:56:22Z</dcterms:created>
  <dcterms:modified xsi:type="dcterms:W3CDTF">2023-11-19T22:16:12Z</dcterms:modified>
</cp:coreProperties>
</file>